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Hárok1" sheetId="1" r:id="rId1"/>
    <sheet name="Hárok2" sheetId="2" r:id="rId2"/>
  </sheets>
  <calcPr calcId="152511"/>
</workbook>
</file>

<file path=xl/calcChain.xml><?xml version="1.0" encoding="utf-8"?>
<calcChain xmlns="http://schemas.openxmlformats.org/spreadsheetml/2006/main">
  <c r="F46" i="2" l="1"/>
  <c r="F45" i="2"/>
  <c r="F44" i="2"/>
  <c r="E43" i="2"/>
  <c r="F43" i="2" s="1"/>
  <c r="F42" i="2"/>
  <c r="E41" i="2"/>
  <c r="F41" i="2" s="1"/>
  <c r="G19" i="1" l="1"/>
  <c r="G17" i="1"/>
  <c r="G12" i="1"/>
</calcChain>
</file>

<file path=xl/sharedStrings.xml><?xml version="1.0" encoding="utf-8"?>
<sst xmlns="http://schemas.openxmlformats.org/spreadsheetml/2006/main" count="127" uniqueCount="98">
  <si>
    <t xml:space="preserve">                                 (rozpočet je zostavený v eurach a v tis. EURO)</t>
  </si>
  <si>
    <t>P R Í J M Y</t>
  </si>
  <si>
    <t>BEŽNÉ PRÍJMY</t>
  </si>
  <si>
    <t>EUR</t>
  </si>
  <si>
    <t>EUR v tis.</t>
  </si>
  <si>
    <t>Daňové príjmy - dane z príjmov, dane z majetku</t>
  </si>
  <si>
    <t xml:space="preserve"> </t>
  </si>
  <si>
    <t>Výnos z dane z príjmov , územná samospráva</t>
  </si>
  <si>
    <t>Daň z nehnuteľnosti</t>
  </si>
  <si>
    <t>Daňové príjmy - dane za špecifické služby</t>
  </si>
  <si>
    <t xml:space="preserve">  </t>
  </si>
  <si>
    <t>daňove prijmy</t>
  </si>
  <si>
    <t>Nedaňové príjmy - príjmy z podnikania a z vlast. majetku</t>
  </si>
  <si>
    <t>Z prenajatých budov, priestorov, objektov</t>
  </si>
  <si>
    <t>Nedaňové príjmy - administratívne poplatky a iné poplatky</t>
  </si>
  <si>
    <t>Administratívne poplatky</t>
  </si>
  <si>
    <t>Nedaňové príjmy - úroky z úverov, pôžičiek a vkladov</t>
  </si>
  <si>
    <t>Úroky z tuzemských pôžičiek ,vkladov</t>
  </si>
  <si>
    <t>Iné nedaňové príjmy</t>
  </si>
  <si>
    <t>Vratky</t>
  </si>
  <si>
    <t>Tuzemské bežné granty a transfery</t>
  </si>
  <si>
    <t>transfery</t>
  </si>
  <si>
    <t>Ostatné transféry /voľby + DPH/</t>
  </si>
  <si>
    <t>Bežné príjmy spolu</t>
  </si>
  <si>
    <t>PRÍJMOVÉ FINANČNÉ OPERÁCIE</t>
  </si>
  <si>
    <t>Prevod prostriedkov z rezervného fondu</t>
  </si>
  <si>
    <t>SPOLU</t>
  </si>
  <si>
    <t>Bežné príjmy</t>
  </si>
  <si>
    <t>finančné operácie / RF, prenesený výkon ZŠ/</t>
  </si>
  <si>
    <t>Kapitálové príjmy</t>
  </si>
  <si>
    <t>Rozpočtové príjmy spolu</t>
  </si>
  <si>
    <t>V Ý D A V K Y</t>
  </si>
  <si>
    <t>BEŽNÉ VÝDAVKY</t>
  </si>
  <si>
    <t>EUR/tis</t>
  </si>
  <si>
    <t>01.1.1.</t>
  </si>
  <si>
    <t>Výdavky verejnej správy</t>
  </si>
  <si>
    <t>111 aktivačné práce</t>
  </si>
  <si>
    <t>odvody a.č.</t>
  </si>
  <si>
    <t>41 Mzdy, platy, služobné príjmy, os. vyrovnania</t>
  </si>
  <si>
    <t>Poistné a príspevok do poisťovní</t>
  </si>
  <si>
    <t>Tovary a služby</t>
  </si>
  <si>
    <t>Ostatné výdavky spolu</t>
  </si>
  <si>
    <t>0.1.6.0</t>
  </si>
  <si>
    <t>Voľby</t>
  </si>
  <si>
    <t>0.3.2.0</t>
  </si>
  <si>
    <t>640         Dobovoľný pož. Zbor</t>
  </si>
  <si>
    <t>05.1.0</t>
  </si>
  <si>
    <t>630        Odvoz, likvidácia TKO</t>
  </si>
  <si>
    <t>06.2.0</t>
  </si>
  <si>
    <t>630        Miestne hospodárstvo</t>
  </si>
  <si>
    <t>06.4.0</t>
  </si>
  <si>
    <t>630         Verejné osvetlenie</t>
  </si>
  <si>
    <t>08.1.0</t>
  </si>
  <si>
    <t>630         OŠK</t>
  </si>
  <si>
    <t>OŠK</t>
  </si>
  <si>
    <t>08.2.0</t>
  </si>
  <si>
    <t>630          Kultúrne služby</t>
  </si>
  <si>
    <t>630          Knižnica</t>
  </si>
  <si>
    <t>0.8.3.0</t>
  </si>
  <si>
    <t>630         Rozhlas</t>
  </si>
  <si>
    <t>transféry odborová organizácia Sloves</t>
  </si>
  <si>
    <t>0.8.4.0</t>
  </si>
  <si>
    <t>630         Rozlučková sieň</t>
  </si>
  <si>
    <t>09.1.1.1</t>
  </si>
  <si>
    <t>610         Materská škola</t>
  </si>
  <si>
    <t>09.1.2.1</t>
  </si>
  <si>
    <t>610          Základná škola</t>
  </si>
  <si>
    <t>09.6.0.</t>
  </si>
  <si>
    <t>610          Školská jedáleň</t>
  </si>
  <si>
    <t>10.1.2.</t>
  </si>
  <si>
    <t>610         Opatrovateľská služba</t>
  </si>
  <si>
    <t>10.7.0.</t>
  </si>
  <si>
    <t>0.1.7.0</t>
  </si>
  <si>
    <t>splátky úrokov z úveru</t>
  </si>
  <si>
    <t>Bežné výdavky spolu</t>
  </si>
  <si>
    <t xml:space="preserve">KAPITÁLOVÉ VÝDAVKY </t>
  </si>
  <si>
    <t>SKK</t>
  </si>
  <si>
    <t>Investičné a rozvojové programy obce</t>
  </si>
  <si>
    <t>04.5.1</t>
  </si>
  <si>
    <t>Správa a údržba ciest</t>
  </si>
  <si>
    <t>Realizácia nových stavieb</t>
  </si>
  <si>
    <t>06.1.0</t>
  </si>
  <si>
    <t>Rozvoj obcí</t>
  </si>
  <si>
    <t>Oprava KD - rekonštrukcia</t>
  </si>
  <si>
    <t>Dokončenie domu smútku</t>
  </si>
  <si>
    <t>Finančné operácie</t>
  </si>
  <si>
    <t>splacanie dlhodobého úveru</t>
  </si>
  <si>
    <t>Kapitálové  výdavky a finančné operácie spolu</t>
  </si>
  <si>
    <t>S U M A R I Z Á C I A</t>
  </si>
  <si>
    <t>SKK v tis.</t>
  </si>
  <si>
    <t>Spolu príjmy</t>
  </si>
  <si>
    <t>Bežné výdavky</t>
  </si>
  <si>
    <t>Kapitálové výdavky</t>
  </si>
  <si>
    <t>Spolu výdavky</t>
  </si>
  <si>
    <t>Erik Timko</t>
  </si>
  <si>
    <t>starosta</t>
  </si>
  <si>
    <t>Rozpočtu obce Horovce na rok 2017, 2018,2019</t>
  </si>
  <si>
    <t>Návrh  rozpočtu vyvesený dňa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</si>
</sst>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238"/>
    </font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b/>
      <sz val="8"/>
      <name val="Arial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3" fontId="3" fillId="0" borderId="17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165" fontId="3" fillId="0" borderId="16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4" fontId="6" fillId="0" borderId="25" xfId="0" applyNumberFormat="1" applyFont="1" applyBorder="1" applyAlignment="1">
      <alignment vertical="center"/>
    </xf>
    <xf numFmtId="4" fontId="6" fillId="0" borderId="26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4" fontId="7" fillId="0" borderId="29" xfId="0" applyNumberFormat="1" applyFont="1" applyFill="1" applyBorder="1" applyAlignment="1">
      <alignment vertical="center"/>
    </xf>
    <xf numFmtId="4" fontId="7" fillId="0" borderId="30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vertical="center"/>
    </xf>
    <xf numFmtId="4" fontId="7" fillId="0" borderId="5" xfId="0" applyNumberFormat="1" applyFont="1" applyFill="1" applyBorder="1" applyAlignment="1">
      <alignment vertical="center"/>
    </xf>
    <xf numFmtId="4" fontId="7" fillId="0" borderId="31" xfId="0" applyNumberFormat="1" applyFont="1" applyFill="1" applyBorder="1" applyAlignment="1">
      <alignment vertical="center"/>
    </xf>
    <xf numFmtId="4" fontId="7" fillId="0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4" fontId="7" fillId="0" borderId="34" xfId="0" applyNumberFormat="1" applyFont="1" applyFill="1" applyBorder="1" applyAlignment="1">
      <alignment vertical="center"/>
    </xf>
    <xf numFmtId="4" fontId="7" fillId="0" borderId="35" xfId="0" applyNumberFormat="1" applyFont="1" applyFill="1" applyBorder="1" applyAlignment="1">
      <alignment vertical="center"/>
    </xf>
    <xf numFmtId="3" fontId="7" fillId="0" borderId="37" xfId="0" applyNumberFormat="1" applyFont="1" applyFill="1" applyBorder="1" applyAlignment="1">
      <alignment vertical="center"/>
    </xf>
    <xf numFmtId="4" fontId="7" fillId="0" borderId="37" xfId="0" applyNumberFormat="1" applyFont="1" applyFill="1" applyBorder="1" applyAlignment="1">
      <alignment vertical="center"/>
    </xf>
    <xf numFmtId="4" fontId="7" fillId="0" borderId="38" xfId="0" applyNumberFormat="1" applyFont="1" applyFill="1" applyBorder="1" applyAlignment="1">
      <alignment vertical="center"/>
    </xf>
    <xf numFmtId="4" fontId="7" fillId="0" borderId="39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4" fontId="6" fillId="0" borderId="25" xfId="0" applyNumberFormat="1" applyFont="1" applyFill="1" applyBorder="1" applyAlignment="1">
      <alignment vertical="center"/>
    </xf>
    <xf numFmtId="4" fontId="3" fillId="0" borderId="41" xfId="0" applyNumberFormat="1" applyFont="1" applyFill="1" applyBorder="1" applyAlignment="1">
      <alignment vertical="center"/>
    </xf>
    <xf numFmtId="4" fontId="3" fillId="0" borderId="42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4" fontId="7" fillId="0" borderId="13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4" fontId="7" fillId="0" borderId="18" xfId="0" applyNumberFormat="1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49" fontId="7" fillId="0" borderId="46" xfId="0" applyNumberFormat="1" applyFont="1" applyBorder="1" applyAlignment="1">
      <alignment vertical="center"/>
    </xf>
    <xf numFmtId="0" fontId="7" fillId="0" borderId="46" xfId="0" applyFont="1" applyBorder="1" applyAlignment="1">
      <alignment horizontal="left" vertical="center"/>
    </xf>
    <xf numFmtId="3" fontId="7" fillId="0" borderId="37" xfId="0" applyNumberFormat="1" applyFont="1" applyBorder="1" applyAlignment="1">
      <alignment vertical="center"/>
    </xf>
    <xf numFmtId="4" fontId="7" fillId="0" borderId="37" xfId="0" applyNumberFormat="1" applyFont="1" applyBorder="1" applyAlignment="1">
      <alignment vertical="center"/>
    </xf>
    <xf numFmtId="4" fontId="7" fillId="0" borderId="47" xfId="0" applyNumberFormat="1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" fontId="7" fillId="0" borderId="20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" fontId="6" fillId="0" borderId="50" xfId="0" applyNumberFormat="1" applyFont="1" applyBorder="1" applyAlignment="1">
      <alignment vertical="center"/>
    </xf>
    <xf numFmtId="4" fontId="6" fillId="0" borderId="51" xfId="0" applyNumberFormat="1" applyFont="1" applyBorder="1" applyAlignment="1">
      <alignment vertical="center"/>
    </xf>
    <xf numFmtId="4" fontId="7" fillId="0" borderId="50" xfId="0" applyNumberFormat="1" applyFont="1" applyBorder="1" applyAlignment="1">
      <alignment vertical="center"/>
    </xf>
    <xf numFmtId="4" fontId="7" fillId="0" borderId="51" xfId="0" applyNumberFormat="1" applyFont="1" applyBorder="1" applyAlignment="1">
      <alignment vertical="center"/>
    </xf>
    <xf numFmtId="4" fontId="7" fillId="0" borderId="52" xfId="0" applyNumberFormat="1" applyFont="1" applyBorder="1" applyAlignment="1">
      <alignment vertical="center"/>
    </xf>
    <xf numFmtId="4" fontId="7" fillId="0" borderId="53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54" xfId="0" applyNumberFormat="1" applyFont="1" applyBorder="1" applyAlignment="1">
      <alignment vertical="center"/>
    </xf>
    <xf numFmtId="4" fontId="7" fillId="0" borderId="55" xfId="0" applyNumberFormat="1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4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5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16" fontId="0" fillId="0" borderId="0" xfId="0" applyNumberFormat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39" sqref="A39"/>
    </sheetView>
  </sheetViews>
  <sheetFormatPr defaultRowHeight="15" x14ac:dyDescent="0.25"/>
  <sheetData>
    <row r="1" spans="1:9" ht="18" x14ac:dyDescent="0.25">
      <c r="A1" s="126" t="s">
        <v>96</v>
      </c>
      <c r="B1" s="126"/>
      <c r="C1" s="126"/>
      <c r="D1" s="126"/>
      <c r="E1" s="126"/>
      <c r="F1" s="126"/>
      <c r="G1" s="126"/>
      <c r="H1" s="126"/>
      <c r="I1" s="126"/>
    </row>
    <row r="2" spans="1:9" x14ac:dyDescent="0.25">
      <c r="A2" s="127" t="s">
        <v>0</v>
      </c>
      <c r="B2" s="128"/>
      <c r="C2" s="128"/>
      <c r="D2" s="128"/>
      <c r="E2" s="128"/>
      <c r="F2" s="128"/>
      <c r="G2" s="128"/>
      <c r="H2" s="128"/>
      <c r="I2" s="128"/>
    </row>
    <row r="3" spans="1:9" x14ac:dyDescent="0.25">
      <c r="A3" s="129"/>
      <c r="B3" s="129"/>
      <c r="C3" s="129"/>
      <c r="D3" s="129"/>
      <c r="E3" s="129"/>
      <c r="F3" s="129"/>
      <c r="G3" s="129"/>
      <c r="H3" s="129"/>
      <c r="I3" s="129"/>
    </row>
    <row r="4" spans="1:9" ht="16.5" thickBot="1" x14ac:dyDescent="0.3">
      <c r="A4" s="130" t="s">
        <v>1</v>
      </c>
      <c r="B4" s="130"/>
      <c r="C4" s="130"/>
      <c r="D4" s="130"/>
      <c r="E4" s="130"/>
      <c r="F4" s="130"/>
      <c r="G4" s="130"/>
      <c r="H4" s="130"/>
      <c r="I4" s="130"/>
    </row>
    <row r="5" spans="1:9" x14ac:dyDescent="0.25">
      <c r="A5" s="131" t="s">
        <v>2</v>
      </c>
      <c r="B5" s="132"/>
      <c r="C5" s="132"/>
      <c r="D5" s="132"/>
      <c r="E5" s="133"/>
      <c r="F5" s="137">
        <v>2017</v>
      </c>
      <c r="G5" s="137"/>
      <c r="H5" s="1">
        <v>2018</v>
      </c>
      <c r="I5" s="2">
        <v>2019</v>
      </c>
    </row>
    <row r="6" spans="1:9" ht="15.75" thickBot="1" x14ac:dyDescent="0.3">
      <c r="A6" s="134"/>
      <c r="B6" s="135"/>
      <c r="C6" s="135"/>
      <c r="D6" s="135"/>
      <c r="E6" s="136"/>
      <c r="F6" s="3"/>
      <c r="G6" s="3" t="s">
        <v>3</v>
      </c>
      <c r="H6" s="3" t="s">
        <v>4</v>
      </c>
      <c r="I6" s="4" t="s">
        <v>4</v>
      </c>
    </row>
    <row r="7" spans="1:9" x14ac:dyDescent="0.25">
      <c r="A7" s="139" t="s">
        <v>5</v>
      </c>
      <c r="B7" s="140"/>
      <c r="C7" s="140"/>
      <c r="D7" s="140"/>
      <c r="E7" s="141"/>
      <c r="F7" s="5"/>
      <c r="G7" s="6">
        <v>218100</v>
      </c>
      <c r="H7" s="6">
        <v>221.1</v>
      </c>
      <c r="I7" s="7">
        <v>220.2</v>
      </c>
    </row>
    <row r="8" spans="1:9" x14ac:dyDescent="0.25">
      <c r="A8" s="8"/>
      <c r="B8" s="9">
        <v>110</v>
      </c>
      <c r="C8" s="10" t="s">
        <v>6</v>
      </c>
      <c r="D8" s="10"/>
      <c r="E8" s="11" t="s">
        <v>7</v>
      </c>
      <c r="F8" s="12"/>
      <c r="G8" s="13">
        <v>195000</v>
      </c>
      <c r="H8" s="13">
        <v>197</v>
      </c>
      <c r="I8" s="14">
        <v>196</v>
      </c>
    </row>
    <row r="9" spans="1:9" x14ac:dyDescent="0.25">
      <c r="A9" s="8"/>
      <c r="B9" s="9">
        <v>120</v>
      </c>
      <c r="C9" s="9"/>
      <c r="D9" s="9"/>
      <c r="E9" s="11" t="s">
        <v>8</v>
      </c>
      <c r="F9" s="15"/>
      <c r="G9" s="13">
        <v>23100</v>
      </c>
      <c r="H9" s="13">
        <v>24.1</v>
      </c>
      <c r="I9" s="14">
        <v>24.2</v>
      </c>
    </row>
    <row r="10" spans="1:9" x14ac:dyDescent="0.25">
      <c r="A10" s="142" t="s">
        <v>9</v>
      </c>
      <c r="B10" s="143"/>
      <c r="C10" s="143"/>
      <c r="D10" s="143"/>
      <c r="E10" s="144"/>
      <c r="F10" s="16"/>
      <c r="G10" s="17">
        <v>8630</v>
      </c>
      <c r="H10" s="17">
        <v>8.5</v>
      </c>
      <c r="I10" s="18">
        <v>8.6999999999999993</v>
      </c>
    </row>
    <row r="11" spans="1:9" x14ac:dyDescent="0.25">
      <c r="A11" s="8"/>
      <c r="B11" s="19">
        <v>130</v>
      </c>
      <c r="C11" s="20" t="s">
        <v>10</v>
      </c>
      <c r="D11" s="20"/>
      <c r="E11" s="21" t="s">
        <v>11</v>
      </c>
      <c r="F11" s="22"/>
      <c r="G11" s="13">
        <v>8630</v>
      </c>
      <c r="H11" s="13">
        <v>8.5</v>
      </c>
      <c r="I11" s="14">
        <v>8.6999999999999993</v>
      </c>
    </row>
    <row r="12" spans="1:9" x14ac:dyDescent="0.25">
      <c r="A12" s="142" t="s">
        <v>12</v>
      </c>
      <c r="B12" s="143"/>
      <c r="C12" s="143"/>
      <c r="D12" s="143"/>
      <c r="E12" s="144"/>
      <c r="F12" s="16"/>
      <c r="G12" s="17">
        <f>SUM(G13:G14)</f>
        <v>100</v>
      </c>
      <c r="H12" s="17">
        <v>0.1</v>
      </c>
      <c r="I12" s="18">
        <v>0.1</v>
      </c>
    </row>
    <row r="13" spans="1:9" x14ac:dyDescent="0.25">
      <c r="A13" s="8"/>
      <c r="B13" s="19">
        <v>210</v>
      </c>
      <c r="C13" s="20" t="s">
        <v>6</v>
      </c>
      <c r="D13" s="20"/>
      <c r="E13" s="21" t="s">
        <v>13</v>
      </c>
      <c r="F13" s="22"/>
      <c r="G13" s="13">
        <v>100</v>
      </c>
      <c r="H13" s="13">
        <v>0.1</v>
      </c>
      <c r="I13" s="14">
        <v>0.1</v>
      </c>
    </row>
    <row r="14" spans="1:9" x14ac:dyDescent="0.25">
      <c r="A14" s="8"/>
      <c r="B14" s="19"/>
      <c r="C14" s="20" t="s">
        <v>6</v>
      </c>
      <c r="D14" s="20"/>
      <c r="E14" s="21" t="s">
        <v>6</v>
      </c>
      <c r="F14" s="22"/>
      <c r="G14" s="13" t="s">
        <v>6</v>
      </c>
      <c r="H14" s="13"/>
      <c r="I14" s="14" t="s">
        <v>6</v>
      </c>
    </row>
    <row r="15" spans="1:9" x14ac:dyDescent="0.25">
      <c r="A15" s="142" t="s">
        <v>14</v>
      </c>
      <c r="B15" s="143"/>
      <c r="C15" s="143"/>
      <c r="D15" s="143"/>
      <c r="E15" s="144"/>
      <c r="F15" s="16"/>
      <c r="G15" s="17">
        <v>5000</v>
      </c>
      <c r="H15" s="17">
        <v>6</v>
      </c>
      <c r="I15" s="18">
        <v>6.5</v>
      </c>
    </row>
    <row r="16" spans="1:9" x14ac:dyDescent="0.25">
      <c r="A16" s="8"/>
      <c r="B16" s="19">
        <v>220</v>
      </c>
      <c r="C16" s="20"/>
      <c r="D16" s="20"/>
      <c r="E16" s="21" t="s">
        <v>15</v>
      </c>
      <c r="F16" s="22"/>
      <c r="G16" s="13">
        <v>5000</v>
      </c>
      <c r="H16" s="13">
        <v>6</v>
      </c>
      <c r="I16" s="14">
        <v>6.5</v>
      </c>
    </row>
    <row r="17" spans="1:9" x14ac:dyDescent="0.25">
      <c r="A17" s="142" t="s">
        <v>16</v>
      </c>
      <c r="B17" s="143"/>
      <c r="C17" s="143"/>
      <c r="D17" s="143"/>
      <c r="E17" s="144"/>
      <c r="F17" s="16"/>
      <c r="G17" s="17">
        <f>SUM(G18)</f>
        <v>40</v>
      </c>
      <c r="H17" s="17">
        <v>0.05</v>
      </c>
      <c r="I17" s="18">
        <v>0.05</v>
      </c>
    </row>
    <row r="18" spans="1:9" x14ac:dyDescent="0.25">
      <c r="A18" s="8"/>
      <c r="B18" s="19">
        <v>240</v>
      </c>
      <c r="C18" s="20" t="s">
        <v>6</v>
      </c>
      <c r="D18" s="20"/>
      <c r="E18" s="21" t="s">
        <v>17</v>
      </c>
      <c r="F18" s="22"/>
      <c r="G18" s="13">
        <v>40</v>
      </c>
      <c r="H18" s="13">
        <v>0.05</v>
      </c>
      <c r="I18" s="14">
        <v>0.05</v>
      </c>
    </row>
    <row r="19" spans="1:9" x14ac:dyDescent="0.25">
      <c r="A19" s="142" t="s">
        <v>18</v>
      </c>
      <c r="B19" s="143"/>
      <c r="C19" s="143"/>
      <c r="D19" s="143"/>
      <c r="E19" s="144"/>
      <c r="F19" s="16"/>
      <c r="G19" s="17">
        <f>SUM(G20)</f>
        <v>7000</v>
      </c>
      <c r="H19" s="17">
        <v>2.5</v>
      </c>
      <c r="I19" s="18">
        <v>3</v>
      </c>
    </row>
    <row r="20" spans="1:9" x14ac:dyDescent="0.25">
      <c r="A20" s="8"/>
      <c r="B20" s="19">
        <v>290</v>
      </c>
      <c r="C20" s="20"/>
      <c r="D20" s="20"/>
      <c r="E20" s="21" t="s">
        <v>19</v>
      </c>
      <c r="F20" s="22"/>
      <c r="G20" s="13">
        <v>7000</v>
      </c>
      <c r="H20" s="13">
        <v>2.5</v>
      </c>
      <c r="I20" s="14">
        <v>3</v>
      </c>
    </row>
    <row r="21" spans="1:9" x14ac:dyDescent="0.25">
      <c r="A21" s="142" t="s">
        <v>20</v>
      </c>
      <c r="B21" s="143"/>
      <c r="C21" s="143"/>
      <c r="D21" s="143"/>
      <c r="E21" s="144"/>
      <c r="F21" s="16"/>
      <c r="G21" s="17">
        <v>70750</v>
      </c>
      <c r="H21" s="17">
        <v>72.900000000000006</v>
      </c>
      <c r="I21" s="18">
        <v>73.900000000000006</v>
      </c>
    </row>
    <row r="22" spans="1:9" x14ac:dyDescent="0.25">
      <c r="A22" s="8"/>
      <c r="B22" s="19">
        <v>310</v>
      </c>
      <c r="C22" s="20"/>
      <c r="D22" s="23"/>
      <c r="E22" s="21" t="s">
        <v>21</v>
      </c>
      <c r="F22" s="22"/>
      <c r="G22" s="13">
        <v>70750</v>
      </c>
      <c r="H22" s="13">
        <v>72.900000000000006</v>
      </c>
      <c r="I22" s="14">
        <v>73.900000000000006</v>
      </c>
    </row>
    <row r="23" spans="1:9" ht="15.75" thickBot="1" x14ac:dyDescent="0.3">
      <c r="A23" s="24"/>
      <c r="B23" s="25"/>
      <c r="C23" s="26"/>
      <c r="D23" s="27"/>
      <c r="E23" s="28" t="s">
        <v>22</v>
      </c>
      <c r="F23" s="29"/>
      <c r="G23" s="30"/>
      <c r="H23" s="30"/>
      <c r="I23" s="31"/>
    </row>
    <row r="24" spans="1:9" ht="15.75" thickBot="1" x14ac:dyDescent="0.3">
      <c r="A24" s="145" t="s">
        <v>23</v>
      </c>
      <c r="B24" s="146"/>
      <c r="C24" s="146"/>
      <c r="D24" s="146"/>
      <c r="E24" s="147"/>
      <c r="F24" s="32"/>
      <c r="G24" s="33">
        <v>309620</v>
      </c>
      <c r="H24" s="33">
        <v>311.14999999999998</v>
      </c>
      <c r="I24" s="34">
        <v>312.45</v>
      </c>
    </row>
    <row r="25" spans="1:9" ht="15.75" thickBot="1" x14ac:dyDescent="0.3">
      <c r="A25" s="148"/>
      <c r="B25" s="148"/>
      <c r="C25" s="148"/>
      <c r="D25" s="148"/>
      <c r="E25" s="148"/>
      <c r="F25" s="148"/>
      <c r="G25" s="148"/>
      <c r="H25" s="148"/>
      <c r="I25" s="148"/>
    </row>
    <row r="26" spans="1:9" x14ac:dyDescent="0.25">
      <c r="A26" s="149" t="s">
        <v>24</v>
      </c>
      <c r="B26" s="150"/>
      <c r="C26" s="150"/>
      <c r="D26" s="150"/>
      <c r="E26" s="150"/>
      <c r="F26" s="137">
        <v>2017</v>
      </c>
      <c r="G26" s="137"/>
      <c r="H26" s="1">
        <v>2018</v>
      </c>
      <c r="I26" s="2">
        <v>2019</v>
      </c>
    </row>
    <row r="27" spans="1:9" ht="15.75" thickBot="1" x14ac:dyDescent="0.3">
      <c r="A27" s="151"/>
      <c r="B27" s="152"/>
      <c r="C27" s="152"/>
      <c r="D27" s="152"/>
      <c r="E27" s="152"/>
      <c r="F27" s="3"/>
      <c r="G27" s="3" t="s">
        <v>3</v>
      </c>
      <c r="H27" s="3" t="s">
        <v>3</v>
      </c>
      <c r="I27" s="4" t="s">
        <v>3</v>
      </c>
    </row>
    <row r="28" spans="1:9" x14ac:dyDescent="0.25">
      <c r="A28" s="24"/>
      <c r="B28" s="25">
        <v>450</v>
      </c>
      <c r="C28" s="26" t="s">
        <v>6</v>
      </c>
      <c r="D28" s="35"/>
      <c r="E28" s="25" t="s">
        <v>25</v>
      </c>
      <c r="F28" s="36"/>
      <c r="G28" s="37">
        <v>10848</v>
      </c>
      <c r="H28" s="38"/>
      <c r="I28" s="39"/>
    </row>
    <row r="29" spans="1:9" x14ac:dyDescent="0.25">
      <c r="A29" s="138"/>
      <c r="B29" s="138"/>
      <c r="C29" s="138"/>
      <c r="D29" s="138"/>
      <c r="E29" s="138"/>
      <c r="F29" s="138"/>
      <c r="G29" s="138"/>
      <c r="H29" s="138"/>
      <c r="I29" s="138"/>
    </row>
    <row r="30" spans="1:9" x14ac:dyDescent="0.25">
      <c r="A30" s="153" t="s">
        <v>26</v>
      </c>
      <c r="B30" s="154"/>
      <c r="C30" s="154"/>
      <c r="D30" s="154"/>
      <c r="E30" s="155"/>
      <c r="F30" s="159">
        <v>2017</v>
      </c>
      <c r="G30" s="159"/>
      <c r="H30" s="40">
        <v>2018</v>
      </c>
      <c r="I30" s="41">
        <v>2019</v>
      </c>
    </row>
    <row r="31" spans="1:9" ht="15.75" thickBot="1" x14ac:dyDescent="0.3">
      <c r="A31" s="156"/>
      <c r="B31" s="157"/>
      <c r="C31" s="157"/>
      <c r="D31" s="157"/>
      <c r="E31" s="158"/>
      <c r="F31" s="3"/>
      <c r="G31" s="3" t="s">
        <v>3</v>
      </c>
      <c r="H31" s="3" t="s">
        <v>3</v>
      </c>
      <c r="I31" s="4" t="s">
        <v>3</v>
      </c>
    </row>
    <row r="32" spans="1:9" x14ac:dyDescent="0.25">
      <c r="A32" s="160" t="s">
        <v>27</v>
      </c>
      <c r="B32" s="161"/>
      <c r="C32" s="161"/>
      <c r="D32" s="161"/>
      <c r="E32" s="161"/>
      <c r="F32" s="42"/>
      <c r="G32" s="43">
        <v>309620</v>
      </c>
      <c r="H32" s="44"/>
      <c r="I32" s="45"/>
    </row>
    <row r="33" spans="1:9" x14ac:dyDescent="0.25">
      <c r="A33" s="46"/>
      <c r="B33" s="47"/>
      <c r="C33" s="47"/>
      <c r="D33" s="47"/>
      <c r="E33" s="47" t="s">
        <v>28</v>
      </c>
      <c r="F33" s="36"/>
      <c r="G33" s="37">
        <v>10848</v>
      </c>
      <c r="H33" s="48"/>
      <c r="I33" s="49"/>
    </row>
    <row r="34" spans="1:9" ht="15.75" thickBot="1" x14ac:dyDescent="0.3">
      <c r="A34" s="162" t="s">
        <v>29</v>
      </c>
      <c r="B34" s="163"/>
      <c r="C34" s="163"/>
      <c r="D34" s="163"/>
      <c r="E34" s="163"/>
      <c r="F34" s="50"/>
      <c r="G34" s="51">
        <v>0</v>
      </c>
      <c r="H34" s="52"/>
      <c r="I34" s="53"/>
    </row>
    <row r="35" spans="1:9" ht="15.75" thickBot="1" x14ac:dyDescent="0.3">
      <c r="A35" s="164" t="s">
        <v>30</v>
      </c>
      <c r="B35" s="165"/>
      <c r="C35" s="165"/>
      <c r="D35" s="165"/>
      <c r="E35" s="165"/>
      <c r="F35" s="54"/>
      <c r="G35" s="55">
        <v>309620</v>
      </c>
      <c r="H35" s="56"/>
      <c r="I35" s="57"/>
    </row>
  </sheetData>
  <mergeCells count="23">
    <mergeCell ref="A30:E31"/>
    <mergeCell ref="F30:G30"/>
    <mergeCell ref="A32:E32"/>
    <mergeCell ref="A34:E34"/>
    <mergeCell ref="A35:E35"/>
    <mergeCell ref="A29:I29"/>
    <mergeCell ref="A7:E7"/>
    <mergeCell ref="A10:E10"/>
    <mergeCell ref="A12:E12"/>
    <mergeCell ref="A15:E15"/>
    <mergeCell ref="A17:E17"/>
    <mergeCell ref="A19:E19"/>
    <mergeCell ref="A21:E21"/>
    <mergeCell ref="A24:E24"/>
    <mergeCell ref="A25:I25"/>
    <mergeCell ref="A26:E27"/>
    <mergeCell ref="F26:G26"/>
    <mergeCell ref="A1:I1"/>
    <mergeCell ref="A2:I2"/>
    <mergeCell ref="A3:I3"/>
    <mergeCell ref="A4:I4"/>
    <mergeCell ref="A5:E6"/>
    <mergeCell ref="F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topLeftCell="A58" workbookViewId="0">
      <selection activeCell="E78" sqref="E78"/>
    </sheetView>
  </sheetViews>
  <sheetFormatPr defaultRowHeight="15" x14ac:dyDescent="0.25"/>
  <sheetData>
    <row r="1" spans="1:8" ht="16.5" thickBot="1" x14ac:dyDescent="0.3">
      <c r="A1" s="130" t="s">
        <v>31</v>
      </c>
      <c r="B1" s="130"/>
      <c r="C1" s="130"/>
      <c r="D1" s="130"/>
      <c r="E1" s="130"/>
      <c r="F1" s="130"/>
      <c r="G1" s="130"/>
      <c r="H1" s="130"/>
    </row>
    <row r="2" spans="1:8" x14ac:dyDescent="0.25">
      <c r="A2" s="187" t="s">
        <v>32</v>
      </c>
      <c r="B2" s="188"/>
      <c r="C2" s="188"/>
      <c r="D2" s="188"/>
      <c r="E2" s="137">
        <v>2017</v>
      </c>
      <c r="F2" s="137"/>
      <c r="G2" s="1">
        <v>2018</v>
      </c>
      <c r="H2" s="2">
        <v>2019</v>
      </c>
    </row>
    <row r="3" spans="1:8" ht="15.75" thickBot="1" x14ac:dyDescent="0.3">
      <c r="A3" s="156"/>
      <c r="B3" s="157"/>
      <c r="C3" s="157"/>
      <c r="D3" s="157"/>
      <c r="E3" s="3"/>
      <c r="F3" s="3" t="s">
        <v>3</v>
      </c>
      <c r="G3" s="3" t="s">
        <v>33</v>
      </c>
      <c r="H3" s="4" t="s">
        <v>33</v>
      </c>
    </row>
    <row r="4" spans="1:8" x14ac:dyDescent="0.25">
      <c r="A4" s="189" t="s">
        <v>34</v>
      </c>
      <c r="B4" s="190"/>
      <c r="C4" s="190" t="s">
        <v>35</v>
      </c>
      <c r="D4" s="190"/>
      <c r="E4" s="5"/>
      <c r="F4" s="6"/>
      <c r="G4" s="6"/>
      <c r="H4" s="7"/>
    </row>
    <row r="5" spans="1:8" x14ac:dyDescent="0.25">
      <c r="A5" s="59"/>
      <c r="B5" s="60"/>
      <c r="C5" s="61">
        <v>610</v>
      </c>
      <c r="D5" s="61" t="s">
        <v>36</v>
      </c>
      <c r="E5" s="5"/>
      <c r="F5" s="62">
        <v>5700</v>
      </c>
      <c r="G5" s="62">
        <v>4</v>
      </c>
      <c r="H5" s="63">
        <v>3</v>
      </c>
    </row>
    <row r="6" spans="1:8" x14ac:dyDescent="0.25">
      <c r="A6" s="59"/>
      <c r="B6" s="60"/>
      <c r="C6" s="61">
        <v>620</v>
      </c>
      <c r="D6" s="61" t="s">
        <v>37</v>
      </c>
      <c r="E6" s="5"/>
      <c r="F6" s="62">
        <v>1900</v>
      </c>
      <c r="G6" s="62">
        <v>1.7</v>
      </c>
      <c r="H6" s="63">
        <v>1.5</v>
      </c>
    </row>
    <row r="7" spans="1:8" x14ac:dyDescent="0.25">
      <c r="A7" s="182"/>
      <c r="B7" s="183"/>
      <c r="C7" s="64">
        <v>610</v>
      </c>
      <c r="D7" s="65" t="s">
        <v>38</v>
      </c>
      <c r="E7" s="66"/>
      <c r="F7" s="67">
        <v>61418</v>
      </c>
      <c r="G7" s="67">
        <v>61.5</v>
      </c>
      <c r="H7" s="68">
        <v>62</v>
      </c>
    </row>
    <row r="8" spans="1:8" x14ac:dyDescent="0.25">
      <c r="A8" s="182"/>
      <c r="B8" s="183"/>
      <c r="C8" s="64">
        <v>620</v>
      </c>
      <c r="D8" s="65" t="s">
        <v>39</v>
      </c>
      <c r="E8" s="66"/>
      <c r="F8" s="67">
        <v>23600</v>
      </c>
      <c r="G8" s="67">
        <v>24</v>
      </c>
      <c r="H8" s="68">
        <v>24.5</v>
      </c>
    </row>
    <row r="9" spans="1:8" x14ac:dyDescent="0.25">
      <c r="A9" s="182"/>
      <c r="B9" s="183"/>
      <c r="C9" s="64">
        <v>630</v>
      </c>
      <c r="D9" s="69" t="s">
        <v>40</v>
      </c>
      <c r="E9" s="70"/>
      <c r="F9" s="62">
        <v>36267</v>
      </c>
      <c r="G9" s="67">
        <v>40</v>
      </c>
      <c r="H9" s="68">
        <v>40</v>
      </c>
    </row>
    <row r="10" spans="1:8" x14ac:dyDescent="0.25">
      <c r="A10" s="184" t="s">
        <v>41</v>
      </c>
      <c r="B10" s="185"/>
      <c r="C10" s="185"/>
      <c r="D10" s="185"/>
      <c r="E10" s="16"/>
      <c r="F10" s="17"/>
      <c r="G10" s="17"/>
      <c r="H10" s="18"/>
    </row>
    <row r="11" spans="1:8" x14ac:dyDescent="0.25">
      <c r="A11" s="71"/>
      <c r="B11" s="64" t="s">
        <v>42</v>
      </c>
      <c r="C11" s="64">
        <v>630</v>
      </c>
      <c r="D11" s="64" t="s">
        <v>43</v>
      </c>
      <c r="E11" s="16"/>
      <c r="F11" s="62">
        <v>0</v>
      </c>
      <c r="G11" s="62">
        <v>0</v>
      </c>
      <c r="H11" s="68">
        <v>2.17</v>
      </c>
    </row>
    <row r="12" spans="1:8" x14ac:dyDescent="0.25">
      <c r="A12" s="72"/>
      <c r="B12" s="73" t="s">
        <v>44</v>
      </c>
      <c r="C12" s="64" t="s">
        <v>45</v>
      </c>
      <c r="D12" s="64"/>
      <c r="E12" s="66"/>
      <c r="F12" s="62">
        <v>70</v>
      </c>
      <c r="G12" s="62">
        <v>7.0000000000000007E-2</v>
      </c>
      <c r="H12" s="68">
        <v>0.08</v>
      </c>
    </row>
    <row r="13" spans="1:8" x14ac:dyDescent="0.25">
      <c r="A13" s="72"/>
      <c r="B13" s="73" t="s">
        <v>46</v>
      </c>
      <c r="C13" s="175" t="s">
        <v>47</v>
      </c>
      <c r="D13" s="175"/>
      <c r="E13" s="66"/>
      <c r="F13" s="67">
        <v>9000</v>
      </c>
      <c r="G13" s="67">
        <v>9.5</v>
      </c>
      <c r="H13" s="68">
        <v>10.199999999999999</v>
      </c>
    </row>
    <row r="14" spans="1:8" x14ac:dyDescent="0.25">
      <c r="A14" s="72"/>
      <c r="B14" s="73" t="s">
        <v>48</v>
      </c>
      <c r="C14" s="175" t="s">
        <v>49</v>
      </c>
      <c r="D14" s="186"/>
      <c r="E14" s="70"/>
      <c r="F14" s="67">
        <v>5600</v>
      </c>
      <c r="G14" s="67">
        <v>9.6</v>
      </c>
      <c r="H14" s="68">
        <v>9.5</v>
      </c>
    </row>
    <row r="15" spans="1:8" x14ac:dyDescent="0.25">
      <c r="A15" s="72"/>
      <c r="B15" s="73" t="s">
        <v>50</v>
      </c>
      <c r="C15" s="175" t="s">
        <v>51</v>
      </c>
      <c r="D15" s="175"/>
      <c r="E15" s="66"/>
      <c r="F15" s="67">
        <v>5000</v>
      </c>
      <c r="G15" s="67">
        <v>8</v>
      </c>
      <c r="H15" s="68">
        <v>8.5</v>
      </c>
    </row>
    <row r="16" spans="1:8" x14ac:dyDescent="0.25">
      <c r="A16" s="72"/>
      <c r="B16" s="73" t="s">
        <v>52</v>
      </c>
      <c r="C16" s="175" t="s">
        <v>53</v>
      </c>
      <c r="D16" s="175"/>
      <c r="E16" s="66"/>
      <c r="F16" s="67">
        <v>1000</v>
      </c>
      <c r="G16" s="67">
        <v>1.5</v>
      </c>
      <c r="H16" s="68">
        <v>1.7</v>
      </c>
    </row>
    <row r="17" spans="1:8" x14ac:dyDescent="0.25">
      <c r="A17" s="72"/>
      <c r="B17" s="73"/>
      <c r="C17" s="64">
        <v>640</v>
      </c>
      <c r="D17" s="64" t="s">
        <v>54</v>
      </c>
      <c r="E17" s="66"/>
      <c r="F17" s="67">
        <v>3500</v>
      </c>
      <c r="G17" s="67">
        <v>3.5</v>
      </c>
      <c r="H17" s="68">
        <v>3.5</v>
      </c>
    </row>
    <row r="18" spans="1:8" x14ac:dyDescent="0.25">
      <c r="A18" s="72"/>
      <c r="B18" s="73" t="s">
        <v>55</v>
      </c>
      <c r="C18" s="175" t="s">
        <v>56</v>
      </c>
      <c r="D18" s="175"/>
      <c r="E18" s="66"/>
      <c r="F18" s="67">
        <v>5900</v>
      </c>
      <c r="G18" s="67">
        <v>5</v>
      </c>
      <c r="H18" s="68">
        <v>5.5</v>
      </c>
    </row>
    <row r="19" spans="1:8" x14ac:dyDescent="0.25">
      <c r="A19" s="72"/>
      <c r="B19" s="73" t="s">
        <v>55</v>
      </c>
      <c r="C19" s="175" t="s">
        <v>57</v>
      </c>
      <c r="D19" s="175"/>
      <c r="E19" s="66"/>
      <c r="F19" s="67">
        <v>50</v>
      </c>
      <c r="G19" s="67">
        <v>0.1</v>
      </c>
      <c r="H19" s="68">
        <v>0.1</v>
      </c>
    </row>
    <row r="20" spans="1:8" x14ac:dyDescent="0.25">
      <c r="A20" s="72"/>
      <c r="B20" s="73" t="s">
        <v>58</v>
      </c>
      <c r="C20" s="64" t="s">
        <v>59</v>
      </c>
      <c r="D20" s="64"/>
      <c r="E20" s="66"/>
      <c r="F20" s="67">
        <v>500</v>
      </c>
      <c r="G20" s="67">
        <v>0.5</v>
      </c>
      <c r="H20" s="68">
        <v>0.6</v>
      </c>
    </row>
    <row r="21" spans="1:8" x14ac:dyDescent="0.25">
      <c r="A21" s="72"/>
      <c r="B21" s="73"/>
      <c r="C21" s="64">
        <v>640</v>
      </c>
      <c r="D21" s="64" t="s">
        <v>60</v>
      </c>
      <c r="E21" s="66"/>
      <c r="F21" s="67">
        <v>500</v>
      </c>
      <c r="G21" s="67">
        <v>1</v>
      </c>
      <c r="H21" s="68">
        <v>1</v>
      </c>
    </row>
    <row r="22" spans="1:8" x14ac:dyDescent="0.25">
      <c r="A22" s="72"/>
      <c r="B22" s="73" t="s">
        <v>61</v>
      </c>
      <c r="C22" s="64" t="s">
        <v>62</v>
      </c>
      <c r="D22" s="64"/>
      <c r="E22" s="66"/>
      <c r="F22" s="67">
        <v>22172</v>
      </c>
      <c r="G22" s="67">
        <v>10</v>
      </c>
      <c r="H22" s="68">
        <v>3</v>
      </c>
    </row>
    <row r="23" spans="1:8" x14ac:dyDescent="0.25">
      <c r="A23" s="72"/>
      <c r="B23" s="73" t="s">
        <v>63</v>
      </c>
      <c r="C23" s="175" t="s">
        <v>64</v>
      </c>
      <c r="D23" s="175"/>
      <c r="E23" s="66"/>
      <c r="F23" s="67">
        <v>20400</v>
      </c>
      <c r="G23" s="67">
        <v>22</v>
      </c>
      <c r="H23" s="68">
        <v>22.5</v>
      </c>
    </row>
    <row r="24" spans="1:8" x14ac:dyDescent="0.25">
      <c r="A24" s="72"/>
      <c r="B24" s="73"/>
      <c r="C24" s="64">
        <v>620</v>
      </c>
      <c r="D24" s="64"/>
      <c r="E24" s="66"/>
      <c r="F24" s="67">
        <v>7750</v>
      </c>
      <c r="G24" s="67">
        <v>7.8</v>
      </c>
      <c r="H24" s="68">
        <v>7.9</v>
      </c>
    </row>
    <row r="25" spans="1:8" x14ac:dyDescent="0.25">
      <c r="A25" s="72"/>
      <c r="B25" s="73"/>
      <c r="C25" s="64">
        <v>630</v>
      </c>
      <c r="D25" s="64"/>
      <c r="E25" s="66"/>
      <c r="F25" s="67">
        <v>7953</v>
      </c>
      <c r="G25" s="67">
        <v>8</v>
      </c>
      <c r="H25" s="68">
        <v>8.5</v>
      </c>
    </row>
    <row r="26" spans="1:8" x14ac:dyDescent="0.25">
      <c r="A26" s="72"/>
      <c r="B26" s="73" t="s">
        <v>65</v>
      </c>
      <c r="C26" s="175" t="s">
        <v>66</v>
      </c>
      <c r="D26" s="175"/>
      <c r="E26" s="66"/>
      <c r="F26" s="67">
        <v>40960</v>
      </c>
      <c r="G26" s="67">
        <v>42</v>
      </c>
      <c r="H26" s="68">
        <v>43</v>
      </c>
    </row>
    <row r="27" spans="1:8" x14ac:dyDescent="0.25">
      <c r="A27" s="72"/>
      <c r="B27" s="73"/>
      <c r="C27" s="64">
        <v>620</v>
      </c>
      <c r="D27" s="64"/>
      <c r="E27" s="66"/>
      <c r="F27" s="67">
        <v>15560</v>
      </c>
      <c r="G27" s="67">
        <v>14.5</v>
      </c>
      <c r="H27" s="68">
        <v>15</v>
      </c>
    </row>
    <row r="28" spans="1:8" x14ac:dyDescent="0.25">
      <c r="A28" s="72"/>
      <c r="B28" s="73"/>
      <c r="C28" s="64">
        <v>630</v>
      </c>
      <c r="D28" s="64"/>
      <c r="E28" s="66"/>
      <c r="F28" s="67">
        <v>14230</v>
      </c>
      <c r="G28" s="67">
        <v>15</v>
      </c>
      <c r="H28" s="68">
        <v>15</v>
      </c>
    </row>
    <row r="29" spans="1:8" x14ac:dyDescent="0.25">
      <c r="A29" s="72"/>
      <c r="B29" s="73" t="s">
        <v>67</v>
      </c>
      <c r="C29" s="175" t="s">
        <v>68</v>
      </c>
      <c r="D29" s="175"/>
      <c r="E29" s="66"/>
      <c r="F29" s="67">
        <v>7600</v>
      </c>
      <c r="G29" s="67">
        <v>9.2799999999999994</v>
      </c>
      <c r="H29" s="68">
        <v>9.5</v>
      </c>
    </row>
    <row r="30" spans="1:8" x14ac:dyDescent="0.25">
      <c r="A30" s="74"/>
      <c r="B30" s="75"/>
      <c r="C30" s="76">
        <v>620</v>
      </c>
      <c r="D30" s="76"/>
      <c r="E30" s="77"/>
      <c r="F30" s="78">
        <v>2860</v>
      </c>
      <c r="G30" s="78">
        <v>3</v>
      </c>
      <c r="H30" s="79">
        <v>3.1</v>
      </c>
    </row>
    <row r="31" spans="1:8" x14ac:dyDescent="0.25">
      <c r="A31" s="74"/>
      <c r="B31" s="75"/>
      <c r="C31" s="76">
        <v>630</v>
      </c>
      <c r="D31" s="76"/>
      <c r="E31" s="77"/>
      <c r="F31" s="78">
        <v>960</v>
      </c>
      <c r="G31" s="78">
        <v>1</v>
      </c>
      <c r="H31" s="79">
        <v>1</v>
      </c>
    </row>
    <row r="32" spans="1:8" x14ac:dyDescent="0.25">
      <c r="A32" s="74"/>
      <c r="B32" s="75" t="s">
        <v>69</v>
      </c>
      <c r="C32" s="76" t="s">
        <v>70</v>
      </c>
      <c r="D32" s="76"/>
      <c r="E32" s="77"/>
      <c r="F32" s="78">
        <v>3420</v>
      </c>
      <c r="G32" s="78">
        <v>3.9</v>
      </c>
      <c r="H32" s="79">
        <v>4.0999999999999996</v>
      </c>
    </row>
    <row r="33" spans="1:8" x14ac:dyDescent="0.25">
      <c r="A33" s="80"/>
      <c r="B33" s="75"/>
      <c r="C33" s="76">
        <v>620</v>
      </c>
      <c r="D33" s="76"/>
      <c r="E33" s="77"/>
      <c r="F33" s="78">
        <v>1255</v>
      </c>
      <c r="G33" s="78">
        <v>1.4</v>
      </c>
      <c r="H33" s="79">
        <v>1.5</v>
      </c>
    </row>
    <row r="34" spans="1:8" x14ac:dyDescent="0.25">
      <c r="A34" s="80"/>
      <c r="B34" s="75"/>
      <c r="C34" s="76">
        <v>630</v>
      </c>
      <c r="D34" s="76"/>
      <c r="E34" s="77"/>
      <c r="F34" s="78">
        <v>95</v>
      </c>
      <c r="G34" s="78">
        <v>0.1</v>
      </c>
      <c r="H34" s="68">
        <v>0.1</v>
      </c>
    </row>
    <row r="35" spans="1:8" x14ac:dyDescent="0.25">
      <c r="A35" s="81"/>
      <c r="B35" s="73" t="s">
        <v>71</v>
      </c>
      <c r="C35" s="175">
        <v>640</v>
      </c>
      <c r="D35" s="175"/>
      <c r="E35" s="66"/>
      <c r="F35" s="67">
        <v>1500</v>
      </c>
      <c r="G35" s="67">
        <v>1.5</v>
      </c>
      <c r="H35" s="68">
        <v>1.8</v>
      </c>
    </row>
    <row r="36" spans="1:8" ht="15.75" thickBot="1" x14ac:dyDescent="0.3">
      <c r="A36" s="82"/>
      <c r="B36" s="83" t="s">
        <v>72</v>
      </c>
      <c r="C36" s="84">
        <v>650</v>
      </c>
      <c r="D36" s="84" t="s">
        <v>73</v>
      </c>
      <c r="E36" s="85"/>
      <c r="F36" s="86">
        <v>2900</v>
      </c>
      <c r="G36" s="86">
        <v>2.7</v>
      </c>
      <c r="H36" s="87">
        <v>2.6</v>
      </c>
    </row>
    <row r="37" spans="1:8" ht="15.75" thickBot="1" x14ac:dyDescent="0.3">
      <c r="A37" s="145" t="s">
        <v>74</v>
      </c>
      <c r="B37" s="146"/>
      <c r="C37" s="146"/>
      <c r="D37" s="146"/>
      <c r="E37" s="32"/>
      <c r="F37" s="33">
        <v>320468</v>
      </c>
      <c r="G37" s="33">
        <v>311.14999999999998</v>
      </c>
      <c r="H37" s="34">
        <v>312.45</v>
      </c>
    </row>
    <row r="38" spans="1:8" x14ac:dyDescent="0.25">
      <c r="A38" s="149" t="s">
        <v>75</v>
      </c>
      <c r="B38" s="150"/>
      <c r="C38" s="150"/>
      <c r="D38" s="150"/>
      <c r="E38" s="137">
        <v>2017</v>
      </c>
      <c r="F38" s="137"/>
      <c r="G38" s="1">
        <v>2018</v>
      </c>
      <c r="H38" s="2">
        <v>2019</v>
      </c>
    </row>
    <row r="39" spans="1:8" ht="15.75" thickBot="1" x14ac:dyDescent="0.3">
      <c r="A39" s="151"/>
      <c r="B39" s="152"/>
      <c r="C39" s="152"/>
      <c r="D39" s="152"/>
      <c r="E39" s="3" t="s">
        <v>76</v>
      </c>
      <c r="F39" s="3" t="s">
        <v>3</v>
      </c>
      <c r="G39" s="3" t="s">
        <v>3</v>
      </c>
      <c r="H39" s="4" t="s">
        <v>3</v>
      </c>
    </row>
    <row r="40" spans="1:8" x14ac:dyDescent="0.25">
      <c r="A40" s="176" t="s">
        <v>77</v>
      </c>
      <c r="B40" s="177"/>
      <c r="C40" s="177"/>
      <c r="D40" s="177"/>
      <c r="E40" s="177"/>
      <c r="F40" s="177"/>
      <c r="G40" s="177"/>
      <c r="H40" s="178"/>
    </row>
    <row r="41" spans="1:8" x14ac:dyDescent="0.25">
      <c r="A41" s="179" t="s">
        <v>78</v>
      </c>
      <c r="B41" s="180"/>
      <c r="C41" s="89"/>
      <c r="D41" s="89" t="s">
        <v>79</v>
      </c>
      <c r="E41" s="16">
        <f>SUM(E42)</f>
        <v>0</v>
      </c>
      <c r="F41" s="17">
        <f t="shared" ref="F41:F46" si="0">E41/30.126</f>
        <v>0</v>
      </c>
      <c r="G41" s="90"/>
      <c r="H41" s="91"/>
    </row>
    <row r="42" spans="1:8" x14ac:dyDescent="0.25">
      <c r="A42" s="72"/>
      <c r="B42" s="65"/>
      <c r="C42" s="64">
        <v>717001</v>
      </c>
      <c r="D42" s="65" t="s">
        <v>80</v>
      </c>
      <c r="E42" s="66"/>
      <c r="F42" s="67">
        <f t="shared" si="0"/>
        <v>0</v>
      </c>
      <c r="G42" s="92"/>
      <c r="H42" s="93"/>
    </row>
    <row r="43" spans="1:8" x14ac:dyDescent="0.25">
      <c r="A43" s="179" t="s">
        <v>81</v>
      </c>
      <c r="B43" s="180"/>
      <c r="C43" s="89"/>
      <c r="D43" s="89" t="s">
        <v>82</v>
      </c>
      <c r="E43" s="16">
        <f>SUM(E44:E46)</f>
        <v>0</v>
      </c>
      <c r="F43" s="17">
        <f t="shared" si="0"/>
        <v>0</v>
      </c>
      <c r="G43" s="90"/>
      <c r="H43" s="91"/>
    </row>
    <row r="44" spans="1:8" x14ac:dyDescent="0.25">
      <c r="A44" s="72"/>
      <c r="B44" s="65"/>
      <c r="C44" s="64">
        <v>717001</v>
      </c>
      <c r="D44" s="65" t="s">
        <v>80</v>
      </c>
      <c r="E44" s="66"/>
      <c r="F44" s="67">
        <f t="shared" si="0"/>
        <v>0</v>
      </c>
      <c r="G44" s="92"/>
      <c r="H44" s="93"/>
    </row>
    <row r="45" spans="1:8" x14ac:dyDescent="0.25">
      <c r="A45" s="72"/>
      <c r="B45" s="65"/>
      <c r="C45" s="65"/>
      <c r="D45" s="65" t="s">
        <v>83</v>
      </c>
      <c r="E45" s="66"/>
      <c r="F45" s="67">
        <f t="shared" si="0"/>
        <v>0</v>
      </c>
      <c r="G45" s="92"/>
      <c r="H45" s="93"/>
    </row>
    <row r="46" spans="1:8" ht="15.75" thickBot="1" x14ac:dyDescent="0.3">
      <c r="A46" s="74"/>
      <c r="B46" s="80"/>
      <c r="C46" s="80"/>
      <c r="D46" s="80" t="s">
        <v>84</v>
      </c>
      <c r="E46" s="77"/>
      <c r="F46" s="78">
        <f t="shared" si="0"/>
        <v>0</v>
      </c>
      <c r="G46" s="94"/>
      <c r="H46" s="95"/>
    </row>
    <row r="47" spans="1:8" ht="15.75" thickBot="1" x14ac:dyDescent="0.3">
      <c r="A47" s="82"/>
      <c r="B47" s="88"/>
      <c r="C47" s="88"/>
      <c r="D47" s="96" t="s">
        <v>85</v>
      </c>
      <c r="E47" s="85"/>
      <c r="F47" s="86"/>
      <c r="G47" s="97"/>
      <c r="H47" s="98"/>
    </row>
    <row r="48" spans="1:8" ht="15.75" thickBot="1" x14ac:dyDescent="0.3">
      <c r="A48" s="82"/>
      <c r="B48" s="88"/>
      <c r="C48" s="88" t="s">
        <v>6</v>
      </c>
      <c r="D48" s="88" t="s">
        <v>86</v>
      </c>
      <c r="E48" s="85">
        <v>327</v>
      </c>
      <c r="F48" s="86">
        <v>10848</v>
      </c>
      <c r="G48" s="97"/>
      <c r="H48" s="98"/>
    </row>
    <row r="49" spans="1:8" ht="15.75" thickBot="1" x14ac:dyDescent="0.3">
      <c r="A49" s="145" t="s">
        <v>87</v>
      </c>
      <c r="B49" s="146"/>
      <c r="C49" s="146"/>
      <c r="D49" s="146"/>
      <c r="E49" s="32">
        <v>327</v>
      </c>
      <c r="F49" s="33">
        <v>10848</v>
      </c>
      <c r="G49" s="99"/>
      <c r="H49" s="100"/>
    </row>
    <row r="50" spans="1:8" x14ac:dyDescent="0.25">
      <c r="A50" s="101"/>
      <c r="B50" s="101"/>
      <c r="C50" s="101"/>
      <c r="D50" s="101"/>
      <c r="E50" s="102"/>
      <c r="F50" s="103"/>
      <c r="G50" s="96"/>
      <c r="H50" s="96"/>
    </row>
    <row r="51" spans="1:8" x14ac:dyDescent="0.25">
      <c r="A51" s="101"/>
      <c r="B51" s="101"/>
      <c r="C51" s="101"/>
      <c r="D51" s="101"/>
      <c r="E51" s="102"/>
      <c r="F51" s="103"/>
      <c r="G51" s="96"/>
      <c r="H51" s="96"/>
    </row>
    <row r="52" spans="1:8" x14ac:dyDescent="0.25">
      <c r="A52" s="101"/>
      <c r="B52" s="101"/>
      <c r="C52" s="101"/>
      <c r="D52" s="101"/>
      <c r="E52" s="102"/>
      <c r="F52" s="103"/>
      <c r="G52" s="96"/>
      <c r="H52" s="96"/>
    </row>
    <row r="53" spans="1:8" x14ac:dyDescent="0.25">
      <c r="A53" s="101"/>
      <c r="B53" s="101"/>
      <c r="C53" s="101"/>
      <c r="D53" s="101"/>
      <c r="E53" s="102"/>
      <c r="F53" s="103"/>
      <c r="G53" s="96"/>
      <c r="H53" s="96"/>
    </row>
    <row r="54" spans="1:8" x14ac:dyDescent="0.25">
      <c r="A54" s="101"/>
      <c r="B54" s="101"/>
      <c r="C54" s="101"/>
      <c r="D54" s="101"/>
      <c r="E54" s="102"/>
      <c r="F54" s="103"/>
      <c r="G54" s="96"/>
      <c r="H54" s="96"/>
    </row>
    <row r="55" spans="1:8" x14ac:dyDescent="0.25">
      <c r="A55" s="101"/>
      <c r="B55" s="101"/>
      <c r="C55" s="101"/>
      <c r="D55" s="101"/>
      <c r="E55" s="102"/>
      <c r="F55" s="103"/>
      <c r="G55" s="96"/>
      <c r="H55" s="96"/>
    </row>
    <row r="56" spans="1:8" x14ac:dyDescent="0.25">
      <c r="A56" s="101"/>
      <c r="B56" s="101"/>
      <c r="C56" s="101"/>
      <c r="D56" s="101"/>
      <c r="E56" s="102"/>
      <c r="F56" s="103"/>
      <c r="G56" s="96"/>
      <c r="H56" s="96"/>
    </row>
    <row r="57" spans="1:8" x14ac:dyDescent="0.25">
      <c r="A57" s="101"/>
      <c r="B57" s="101"/>
      <c r="C57" s="101"/>
      <c r="D57" s="101"/>
      <c r="E57" s="102"/>
      <c r="F57" s="103"/>
      <c r="G57" s="96"/>
      <c r="H57" s="96"/>
    </row>
    <row r="58" spans="1:8" x14ac:dyDescent="0.25">
      <c r="A58" s="58"/>
      <c r="B58" s="58"/>
      <c r="C58" s="58"/>
      <c r="D58" s="58"/>
      <c r="E58" s="58"/>
      <c r="F58" s="58"/>
      <c r="G58" s="58"/>
      <c r="H58" s="58"/>
    </row>
    <row r="59" spans="1:8" ht="16.5" thickBot="1" x14ac:dyDescent="0.3">
      <c r="A59" s="181" t="s">
        <v>88</v>
      </c>
      <c r="B59" s="181"/>
      <c r="C59" s="181"/>
      <c r="D59" s="181"/>
      <c r="E59" s="181"/>
      <c r="F59" s="181"/>
      <c r="G59" s="181"/>
      <c r="H59" s="181"/>
    </row>
    <row r="60" spans="1:8" x14ac:dyDescent="0.25">
      <c r="A60" s="149">
        <v>4</v>
      </c>
      <c r="B60" s="150"/>
      <c r="C60" s="150"/>
      <c r="D60" s="150"/>
      <c r="E60" s="137">
        <v>2017</v>
      </c>
      <c r="F60" s="137"/>
      <c r="G60" s="1">
        <v>2018</v>
      </c>
      <c r="H60" s="2">
        <v>2019</v>
      </c>
    </row>
    <row r="61" spans="1:8" ht="15.75" thickBot="1" x14ac:dyDescent="0.3">
      <c r="A61" s="151"/>
      <c r="B61" s="152"/>
      <c r="C61" s="152"/>
      <c r="D61" s="152"/>
      <c r="E61" s="3" t="s">
        <v>89</v>
      </c>
      <c r="F61" s="3" t="s">
        <v>3</v>
      </c>
      <c r="G61" s="3" t="s">
        <v>3</v>
      </c>
      <c r="H61" s="4" t="s">
        <v>3</v>
      </c>
    </row>
    <row r="62" spans="1:8" x14ac:dyDescent="0.25">
      <c r="A62" s="171" t="s">
        <v>27</v>
      </c>
      <c r="B62" s="172"/>
      <c r="C62" s="172"/>
      <c r="D62" s="172"/>
      <c r="E62" s="70"/>
      <c r="F62" s="70">
        <v>309620</v>
      </c>
      <c r="G62" s="104"/>
      <c r="H62" s="105"/>
    </row>
    <row r="63" spans="1:8" x14ac:dyDescent="0.25">
      <c r="A63" s="162" t="s">
        <v>29</v>
      </c>
      <c r="B63" s="163"/>
      <c r="C63" s="163"/>
      <c r="D63" s="163"/>
      <c r="E63" s="77"/>
      <c r="F63" s="106">
        <v>0</v>
      </c>
      <c r="G63" s="107"/>
      <c r="H63" s="108"/>
    </row>
    <row r="64" spans="1:8" x14ac:dyDescent="0.25">
      <c r="A64" s="109"/>
      <c r="B64" s="110"/>
      <c r="C64" s="64"/>
      <c r="D64" s="111"/>
      <c r="E64" s="66"/>
      <c r="F64" s="112"/>
      <c r="G64" s="113"/>
      <c r="H64" s="114"/>
    </row>
    <row r="65" spans="1:8" ht="15.75" thickBot="1" x14ac:dyDescent="0.3">
      <c r="A65" s="169" t="s">
        <v>85</v>
      </c>
      <c r="B65" s="170"/>
      <c r="C65" s="170"/>
      <c r="D65" s="170"/>
      <c r="E65" s="85"/>
      <c r="F65" s="115">
        <v>10848</v>
      </c>
      <c r="G65" s="116"/>
      <c r="H65" s="117"/>
    </row>
    <row r="66" spans="1:8" ht="15.75" thickBot="1" x14ac:dyDescent="0.3">
      <c r="A66" s="164" t="s">
        <v>90</v>
      </c>
      <c r="B66" s="165"/>
      <c r="C66" s="165"/>
      <c r="D66" s="165"/>
      <c r="E66" s="32"/>
      <c r="F66" s="118">
        <v>320468</v>
      </c>
      <c r="G66" s="119"/>
      <c r="H66" s="120"/>
    </row>
    <row r="67" spans="1:8" x14ac:dyDescent="0.25">
      <c r="A67" s="171" t="s">
        <v>91</v>
      </c>
      <c r="B67" s="172"/>
      <c r="C67" s="172"/>
      <c r="D67" s="172"/>
      <c r="E67" s="70"/>
      <c r="F67" s="70">
        <v>309620</v>
      </c>
      <c r="G67" s="104"/>
      <c r="H67" s="105"/>
    </row>
    <row r="68" spans="1:8" ht="15.75" thickBot="1" x14ac:dyDescent="0.3">
      <c r="A68" s="173" t="s">
        <v>92</v>
      </c>
      <c r="B68" s="174"/>
      <c r="C68" s="174"/>
      <c r="D68" s="174"/>
      <c r="E68" s="77"/>
      <c r="F68" s="106">
        <v>0</v>
      </c>
      <c r="G68" s="116"/>
      <c r="H68" s="117"/>
    </row>
    <row r="69" spans="1:8" ht="15.75" thickBot="1" x14ac:dyDescent="0.3">
      <c r="A69" s="121"/>
      <c r="B69" s="115"/>
      <c r="C69" s="115"/>
      <c r="D69" s="122" t="s">
        <v>85</v>
      </c>
      <c r="E69" s="85"/>
      <c r="F69" s="122">
        <v>10848</v>
      </c>
      <c r="G69" s="123"/>
      <c r="H69" s="124"/>
    </row>
    <row r="70" spans="1:8" ht="15.75" thickBot="1" x14ac:dyDescent="0.3">
      <c r="A70" s="164" t="s">
        <v>93</v>
      </c>
      <c r="B70" s="165"/>
      <c r="C70" s="165"/>
      <c r="D70" s="165"/>
      <c r="E70" s="32"/>
      <c r="F70" s="32">
        <v>320468</v>
      </c>
      <c r="G70" s="119"/>
      <c r="H70" s="120"/>
    </row>
    <row r="71" spans="1:8" x14ac:dyDescent="0.25">
      <c r="A71" s="58"/>
      <c r="B71" s="58"/>
      <c r="C71" s="58"/>
      <c r="D71" s="58"/>
      <c r="E71" s="58"/>
      <c r="F71" s="58"/>
      <c r="G71" s="58"/>
      <c r="H71" s="58"/>
    </row>
    <row r="72" spans="1:8" x14ac:dyDescent="0.25">
      <c r="A72" s="166">
        <v>42663</v>
      </c>
      <c r="B72" s="167"/>
      <c r="C72" s="167"/>
      <c r="D72" s="167"/>
      <c r="E72" s="167"/>
      <c r="F72" s="167"/>
      <c r="G72" s="167"/>
      <c r="H72" s="167"/>
    </row>
    <row r="73" spans="1:8" x14ac:dyDescent="0.25">
      <c r="A73" s="125"/>
      <c r="B73" s="125"/>
      <c r="C73" s="125"/>
      <c r="D73" s="125"/>
      <c r="E73" s="125"/>
      <c r="F73" s="125"/>
      <c r="G73" s="125"/>
      <c r="H73" s="125"/>
    </row>
    <row r="74" spans="1:8" x14ac:dyDescent="0.25">
      <c r="A74" s="58"/>
      <c r="B74" s="58"/>
      <c r="C74" s="58"/>
      <c r="D74" s="58"/>
      <c r="E74" s="168" t="s">
        <v>94</v>
      </c>
      <c r="F74" s="168"/>
      <c r="G74" s="168"/>
      <c r="H74" s="168"/>
    </row>
    <row r="75" spans="1:8" x14ac:dyDescent="0.25">
      <c r="A75" s="58"/>
      <c r="B75" s="58"/>
      <c r="C75" s="58"/>
      <c r="D75" s="58"/>
      <c r="E75" s="168" t="s">
        <v>95</v>
      </c>
      <c r="F75" s="168"/>
      <c r="G75" s="168"/>
      <c r="H75" s="168"/>
    </row>
    <row r="76" spans="1:8" x14ac:dyDescent="0.25">
      <c r="A76" s="58"/>
      <c r="B76" s="58"/>
      <c r="C76" s="58"/>
      <c r="D76" s="58"/>
      <c r="E76" s="58"/>
      <c r="F76" s="58"/>
      <c r="G76" s="58"/>
      <c r="H76" s="58"/>
    </row>
    <row r="77" spans="1:8" x14ac:dyDescent="0.25">
      <c r="A77" s="58"/>
      <c r="B77" s="58"/>
      <c r="C77" s="58"/>
      <c r="D77" s="58"/>
      <c r="E77" s="58"/>
      <c r="F77" s="58"/>
      <c r="G77" s="58"/>
      <c r="H77" s="58"/>
    </row>
    <row r="78" spans="1:8" x14ac:dyDescent="0.25">
      <c r="A78" t="s">
        <v>97</v>
      </c>
      <c r="D78" s="191">
        <v>42697</v>
      </c>
      <c r="E78">
        <v>2016</v>
      </c>
    </row>
  </sheetData>
  <mergeCells count="39">
    <mergeCell ref="A7:B7"/>
    <mergeCell ref="A1:H1"/>
    <mergeCell ref="A2:D3"/>
    <mergeCell ref="E2:F2"/>
    <mergeCell ref="A4:B4"/>
    <mergeCell ref="C4:D4"/>
    <mergeCell ref="C29:D29"/>
    <mergeCell ref="A8:B8"/>
    <mergeCell ref="A9:B9"/>
    <mergeCell ref="A10:D10"/>
    <mergeCell ref="C13:D13"/>
    <mergeCell ref="C14:D14"/>
    <mergeCell ref="C15:D15"/>
    <mergeCell ref="C16:D16"/>
    <mergeCell ref="C18:D18"/>
    <mergeCell ref="C19:D19"/>
    <mergeCell ref="C23:D23"/>
    <mergeCell ref="C26:D26"/>
    <mergeCell ref="A62:D62"/>
    <mergeCell ref="C35:D35"/>
    <mergeCell ref="A37:D37"/>
    <mergeCell ref="A38:D39"/>
    <mergeCell ref="E38:F38"/>
    <mergeCell ref="A40:H40"/>
    <mergeCell ref="A41:B41"/>
    <mergeCell ref="A43:B43"/>
    <mergeCell ref="A49:D49"/>
    <mergeCell ref="A59:H59"/>
    <mergeCell ref="A60:D61"/>
    <mergeCell ref="E60:F60"/>
    <mergeCell ref="A72:H72"/>
    <mergeCell ref="E74:H74"/>
    <mergeCell ref="E75:H75"/>
    <mergeCell ref="A63:D63"/>
    <mergeCell ref="A65:D65"/>
    <mergeCell ref="A66:D66"/>
    <mergeCell ref="A67:D67"/>
    <mergeCell ref="A68:D68"/>
    <mergeCell ref="A70:D7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2016-12-07T13:58:47Z</dcterms:modified>
</cp:coreProperties>
</file>